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ón\OneDrive\Documentos\"/>
    </mc:Choice>
  </mc:AlternateContent>
  <xr:revisionPtr revIDLastSave="14" documentId="8_{9F506134-CD5B-4AB9-B3E0-2ABEA088D64F}" xr6:coauthVersionLast="45" xr6:coauthVersionMax="45" xr10:uidLastSave="{6BDE8535-FD83-434A-86BA-863B7AA83DD5}"/>
  <bookViews>
    <workbookView xWindow="3510" yWindow="1665" windowWidth="20760" windowHeight="13935" xr2:uid="{C03F1758-ABCE-423B-8B7E-F0117CE5CA6D}"/>
  </bookViews>
  <sheets>
    <sheet name="Calc Cuot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H3" i="1" l="1"/>
  <c r="D7" i="1" l="1"/>
  <c r="B5" i="1"/>
  <c r="G21" i="1" s="1"/>
  <c r="G25" i="1" l="1"/>
  <c r="G33" i="1"/>
  <c r="G41" i="1"/>
  <c r="G52" i="1"/>
  <c r="G44" i="1"/>
  <c r="G26" i="1"/>
  <c r="G34" i="1"/>
  <c r="G42" i="1"/>
  <c r="G51" i="1"/>
  <c r="G43" i="1"/>
  <c r="G27" i="1"/>
  <c r="G35" i="1"/>
  <c r="G50" i="1"/>
  <c r="G28" i="1"/>
  <c r="G36" i="1"/>
  <c r="G49" i="1"/>
  <c r="G29" i="1"/>
  <c r="G37" i="1"/>
  <c r="G56" i="1"/>
  <c r="G48" i="1"/>
  <c r="G30" i="1"/>
  <c r="G38" i="1"/>
  <c r="G55" i="1"/>
  <c r="G47" i="1"/>
  <c r="G31" i="1"/>
  <c r="G39" i="1"/>
  <c r="G54" i="1"/>
  <c r="G46" i="1"/>
  <c r="G32" i="1"/>
  <c r="G40" i="1"/>
  <c r="G53" i="1"/>
  <c r="G45" i="1"/>
  <c r="G24" i="1"/>
  <c r="G22" i="1"/>
  <c r="G23" i="1"/>
  <c r="G19" i="1"/>
  <c r="G20" i="1"/>
  <c r="E7" i="1"/>
  <c r="G15" i="1"/>
  <c r="G7" i="1"/>
  <c r="G18" i="1"/>
  <c r="G10" i="1"/>
  <c r="G12" i="1"/>
  <c r="G13" i="1"/>
  <c r="G11" i="1"/>
  <c r="G16" i="1"/>
  <c r="G8" i="1"/>
  <c r="G14" i="1"/>
  <c r="G17" i="1"/>
  <c r="G9" i="1"/>
  <c r="F7" i="1" l="1"/>
  <c r="H7" i="1" s="1"/>
  <c r="D8" i="1" l="1"/>
  <c r="E8" i="1" s="1"/>
  <c r="F8" i="1" s="1"/>
  <c r="D9" i="1" s="1"/>
  <c r="E9" i="1" l="1"/>
  <c r="F9" i="1" s="1"/>
  <c r="D10" i="1" s="1"/>
  <c r="H8" i="1"/>
  <c r="H9" i="1" l="1"/>
  <c r="E10" i="1"/>
  <c r="F10" i="1" s="1"/>
  <c r="D11" i="1" s="1"/>
  <c r="H10" i="1" l="1"/>
  <c r="E11" i="1"/>
  <c r="F11" i="1" s="1"/>
  <c r="D12" i="1" s="1"/>
  <c r="H11" i="1" l="1"/>
  <c r="E12" i="1"/>
  <c r="F12" i="1" s="1"/>
  <c r="H12" i="1" s="1"/>
  <c r="D13" i="1" l="1"/>
  <c r="E13" i="1" l="1"/>
  <c r="F13" i="1" s="1"/>
  <c r="H13" i="1" s="1"/>
  <c r="D14" i="1" l="1"/>
  <c r="E14" i="1" s="1"/>
  <c r="F14" i="1" s="1"/>
  <c r="D15" i="1" s="1"/>
  <c r="H14" i="1" l="1"/>
  <c r="E15" i="1"/>
  <c r="F15" i="1" s="1"/>
  <c r="D16" i="1" s="1"/>
  <c r="H15" i="1" l="1"/>
  <c r="E16" i="1"/>
  <c r="F16" i="1" s="1"/>
  <c r="H16" i="1" s="1"/>
  <c r="D17" i="1" l="1"/>
  <c r="E17" i="1" s="1"/>
  <c r="F17" i="1" s="1"/>
  <c r="D18" i="1" s="1"/>
  <c r="E18" i="1" l="1"/>
  <c r="F18" i="1" s="1"/>
  <c r="H18" i="1" s="1"/>
  <c r="H17" i="1"/>
  <c r="D19" i="1" l="1"/>
  <c r="E19" i="1" l="1"/>
  <c r="F19" i="1" s="1"/>
  <c r="D20" i="1" s="1"/>
  <c r="E20" i="1" l="1"/>
  <c r="F20" i="1" s="1"/>
  <c r="D21" i="1" s="1"/>
  <c r="H19" i="1"/>
  <c r="H20" i="1" l="1"/>
  <c r="E21" i="1"/>
  <c r="F21" i="1" s="1"/>
  <c r="D22" i="1" s="1"/>
  <c r="E22" i="1" l="1"/>
  <c r="F22" i="1" s="1"/>
  <c r="H22" i="1" s="1"/>
  <c r="H21" i="1"/>
  <c r="D23" i="1" l="1"/>
  <c r="E23" i="1" l="1"/>
  <c r="F23" i="1" s="1"/>
  <c r="H23" i="1" s="1"/>
  <c r="D24" i="1" l="1"/>
  <c r="E24" i="1" s="1"/>
  <c r="F24" i="1" s="1"/>
  <c r="D25" i="1" s="1"/>
  <c r="E25" i="1" s="1"/>
  <c r="F25" i="1" s="1"/>
  <c r="D26" i="1" s="1"/>
  <c r="H24" i="1" l="1"/>
  <c r="E26" i="1"/>
  <c r="F26" i="1" s="1"/>
  <c r="D27" i="1" s="1"/>
  <c r="H25" i="1"/>
  <c r="H26" i="1" l="1"/>
  <c r="E27" i="1"/>
  <c r="F27" i="1" s="1"/>
  <c r="D28" i="1" s="1"/>
  <c r="E28" i="1" l="1"/>
  <c r="F28" i="1" s="1"/>
  <c r="D29" i="1" s="1"/>
  <c r="H27" i="1"/>
  <c r="H28" i="1" l="1"/>
  <c r="E29" i="1"/>
  <c r="F29" i="1" s="1"/>
  <c r="H29" i="1" s="1"/>
  <c r="D30" i="1" l="1"/>
  <c r="E30" i="1" s="1"/>
  <c r="F30" i="1" s="1"/>
  <c r="H30" i="1" s="1"/>
  <c r="D31" i="1" l="1"/>
  <c r="E31" i="1" l="1"/>
  <c r="F31" i="1" s="1"/>
  <c r="H31" i="1" s="1"/>
  <c r="D32" i="1" l="1"/>
  <c r="E32" i="1" s="1"/>
  <c r="F32" i="1" s="1"/>
  <c r="D33" i="1" s="1"/>
  <c r="E33" i="1" l="1"/>
  <c r="F33" i="1" s="1"/>
  <c r="D34" i="1" s="1"/>
  <c r="H32" i="1"/>
  <c r="E34" i="1" l="1"/>
  <c r="F34" i="1" s="1"/>
  <c r="H34" i="1" s="1"/>
  <c r="H33" i="1"/>
  <c r="D35" i="1" l="1"/>
  <c r="E35" i="1" s="1"/>
  <c r="F35" i="1" s="1"/>
  <c r="D36" i="1" s="1"/>
  <c r="E36" i="1" l="1"/>
  <c r="F36" i="1" s="1"/>
  <c r="D37" i="1" s="1"/>
  <c r="H35" i="1"/>
  <c r="H36" i="1" l="1"/>
  <c r="E37" i="1"/>
  <c r="F37" i="1" s="1"/>
  <c r="D38" i="1" s="1"/>
  <c r="E38" i="1" l="1"/>
  <c r="F38" i="1" s="1"/>
  <c r="H38" i="1" s="1"/>
  <c r="H37" i="1"/>
  <c r="D39" i="1" l="1"/>
  <c r="E39" i="1" s="1"/>
  <c r="F39" i="1" s="1"/>
  <c r="H39" i="1" s="1"/>
  <c r="D40" i="1" l="1"/>
  <c r="E40" i="1" l="1"/>
  <c r="F40" i="1" s="1"/>
  <c r="D41" i="1" s="1"/>
  <c r="E41" i="1" l="1"/>
  <c r="F41" i="1" s="1"/>
  <c r="D42" i="1" s="1"/>
  <c r="H40" i="1"/>
  <c r="H41" i="1" l="1"/>
  <c r="E42" i="1"/>
  <c r="F42" i="1" s="1"/>
  <c r="H42" i="1" s="1"/>
  <c r="D43" i="1" l="1"/>
  <c r="E43" i="1" s="1"/>
  <c r="F43" i="1" s="1"/>
  <c r="D44" i="1" s="1"/>
  <c r="H43" i="1" l="1"/>
  <c r="E44" i="1"/>
  <c r="F44" i="1" s="1"/>
  <c r="D45" i="1" s="1"/>
  <c r="E45" i="1" l="1"/>
  <c r="F45" i="1" s="1"/>
  <c r="D46" i="1" s="1"/>
  <c r="H44" i="1"/>
  <c r="H45" i="1" l="1"/>
  <c r="E46" i="1"/>
  <c r="F46" i="1" s="1"/>
  <c r="D47" i="1" s="1"/>
  <c r="H46" i="1" l="1"/>
  <c r="E47" i="1"/>
  <c r="F47" i="1" s="1"/>
  <c r="D48" i="1" s="1"/>
  <c r="E48" i="1" l="1"/>
  <c r="F48" i="1" s="1"/>
  <c r="D49" i="1" s="1"/>
  <c r="H47" i="1"/>
  <c r="H48" i="1" l="1"/>
  <c r="E49" i="1"/>
  <c r="F49" i="1" s="1"/>
  <c r="D50" i="1" s="1"/>
  <c r="H49" i="1" l="1"/>
  <c r="E50" i="1"/>
  <c r="F50" i="1" s="1"/>
  <c r="D51" i="1" s="1"/>
  <c r="H50" i="1" l="1"/>
  <c r="E51" i="1"/>
  <c r="F51" i="1" s="1"/>
  <c r="D52" i="1" s="1"/>
  <c r="H51" i="1" l="1"/>
  <c r="E52" i="1"/>
  <c r="F52" i="1" s="1"/>
  <c r="D53" i="1" s="1"/>
  <c r="H52" i="1" l="1"/>
  <c r="E53" i="1"/>
  <c r="F53" i="1" s="1"/>
  <c r="D54" i="1" s="1"/>
  <c r="H53" i="1" l="1"/>
  <c r="E54" i="1"/>
  <c r="F54" i="1" s="1"/>
  <c r="D55" i="1" s="1"/>
  <c r="E55" i="1" l="1"/>
  <c r="F55" i="1" s="1"/>
  <c r="D56" i="1" s="1"/>
  <c r="H54" i="1"/>
  <c r="H55" i="1" l="1"/>
  <c r="E56" i="1"/>
  <c r="F56" i="1" s="1"/>
  <c r="H56" i="1" s="1"/>
</calcChain>
</file>

<file path=xl/sharedStrings.xml><?xml version="1.0" encoding="utf-8"?>
<sst xmlns="http://schemas.openxmlformats.org/spreadsheetml/2006/main" count="15" uniqueCount="13">
  <si>
    <t>EQUIV</t>
  </si>
  <si>
    <t>STOCK</t>
  </si>
  <si>
    <t>n</t>
  </si>
  <si>
    <t>R(cuota)</t>
  </si>
  <si>
    <t>TEM</t>
  </si>
  <si>
    <t>TEA</t>
  </si>
  <si>
    <t>Saldo In.</t>
  </si>
  <si>
    <t>Interés</t>
  </si>
  <si>
    <t>Capital</t>
  </si>
  <si>
    <t>Cuota</t>
  </si>
  <si>
    <t>Saldo</t>
  </si>
  <si>
    <r>
      <t xml:space="preserve">Ingresa STOCK </t>
    </r>
    <r>
      <rPr>
        <sz val="10"/>
        <rFont val="Arial"/>
        <family val="2"/>
      </rPr>
      <t>a financiar</t>
    </r>
    <r>
      <rPr>
        <b/>
        <sz val="10"/>
        <rFont val="Arial"/>
        <family val="2"/>
      </rPr>
      <t xml:space="preserve">, n </t>
    </r>
    <r>
      <rPr>
        <sz val="10"/>
        <rFont val="Arial"/>
        <family val="2"/>
      </rPr>
      <t>de cuotas y</t>
    </r>
    <r>
      <rPr>
        <b/>
        <sz val="10"/>
        <rFont val="Arial"/>
        <family val="2"/>
      </rPr>
      <t xml:space="preserve"> TEA</t>
    </r>
  </si>
  <si>
    <t>danielyauri.com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</si>
</sst>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4" fontId="3" fillId="0" borderId="0" xfId="0" applyNumberFormat="1" applyFont="1" applyFill="1"/>
    <xf numFmtId="43" fontId="3" fillId="0" borderId="0" xfId="1" applyFont="1" applyFill="1"/>
    <xf numFmtId="0" fontId="4" fillId="0" borderId="0" xfId="0" applyFont="1" applyFill="1"/>
    <xf numFmtId="17" fontId="3" fillId="0" borderId="0" xfId="0" applyNumberFormat="1" applyFont="1" applyFill="1" applyAlignment="1">
      <alignment horizontal="right"/>
    </xf>
    <xf numFmtId="10" fontId="2" fillId="0" borderId="4" xfId="2" applyNumberFormat="1" applyFont="1" applyFill="1" applyBorder="1"/>
    <xf numFmtId="43" fontId="2" fillId="0" borderId="3" xfId="1" applyFont="1" applyFill="1" applyBorder="1"/>
    <xf numFmtId="0" fontId="3" fillId="0" borderId="0" xfId="0" applyFont="1" applyFill="1" applyAlignment="1">
      <alignment horizontal="right"/>
    </xf>
    <xf numFmtId="164" fontId="3" fillId="0" borderId="0" xfId="0" applyNumberFormat="1" applyFont="1" applyFill="1"/>
    <xf numFmtId="165" fontId="3" fillId="0" borderId="0" xfId="0" applyNumberFormat="1" applyFont="1" applyFill="1"/>
    <xf numFmtId="10" fontId="2" fillId="0" borderId="3" xfId="2" applyNumberFormat="1" applyFont="1" applyFill="1" applyBorder="1"/>
    <xf numFmtId="164" fontId="3" fillId="0" borderId="0" xfId="0" applyNumberFormat="1" applyFont="1" applyFill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3" fillId="0" borderId="0" xfId="1" applyFont="1" applyFill="1" applyAlignment="1">
      <alignment horizontal="right"/>
    </xf>
    <xf numFmtId="0" fontId="3" fillId="0" borderId="1" xfId="1" applyNumberFormat="1" applyFont="1" applyFill="1" applyBorder="1" applyAlignment="1">
      <alignment horizontal="center"/>
    </xf>
    <xf numFmtId="43" fontId="3" fillId="0" borderId="1" xfId="1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43" fontId="2" fillId="2" borderId="1" xfId="1" applyFont="1" applyFill="1" applyBorder="1" applyAlignment="1">
      <alignment horizontal="center"/>
    </xf>
    <xf numFmtId="0" fontId="3" fillId="2" borderId="6" xfId="0" applyFont="1" applyFill="1" applyBorder="1"/>
    <xf numFmtId="165" fontId="5" fillId="0" borderId="0" xfId="3" applyNumberFormat="1" applyFill="1" applyAlignment="1">
      <alignment horizontal="left"/>
    </xf>
    <xf numFmtId="164" fontId="3" fillId="3" borderId="2" xfId="0" applyNumberFormat="1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10" fontId="3" fillId="3" borderId="4" xfId="2" applyNumberFormat="1" applyFont="1" applyFill="1" applyBorder="1" applyProtection="1">
      <protection locked="0"/>
    </xf>
    <xf numFmtId="10" fontId="3" fillId="3" borderId="2" xfId="2" applyNumberFormat="1" applyFont="1" applyFill="1" applyBorder="1" applyProtection="1">
      <protection locked="0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nielyaur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4DD86-F14B-4CE3-BC36-70F808AF5FCC}">
  <dimension ref="A1:H56"/>
  <sheetViews>
    <sheetView showGridLines="0" tabSelected="1" workbookViewId="0">
      <pane ySplit="6" topLeftCell="A7" activePane="bottomLeft" state="frozen"/>
      <selection pane="bottomLeft" activeCell="H2" sqref="H2"/>
    </sheetView>
  </sheetViews>
  <sheetFormatPr baseColWidth="10" defaultRowHeight="12.75" x14ac:dyDescent="0.2"/>
  <cols>
    <col min="1" max="1" width="8" style="6" bestFit="1" customWidth="1"/>
    <col min="2" max="2" width="11.7109375" style="6" customWidth="1"/>
    <col min="3" max="3" width="3" style="6" bestFit="1" customWidth="1"/>
    <col min="4" max="16384" width="11.42578125" style="6"/>
  </cols>
  <sheetData>
    <row r="1" spans="1:8" s="2" customFormat="1" x14ac:dyDescent="0.2">
      <c r="A1" s="1" t="s">
        <v>11</v>
      </c>
      <c r="D1" s="3"/>
      <c r="G1" s="1" t="s">
        <v>0</v>
      </c>
    </row>
    <row r="2" spans="1:8" x14ac:dyDescent="0.2">
      <c r="A2" s="19" t="s">
        <v>1</v>
      </c>
      <c r="B2" s="24">
        <v>5000</v>
      </c>
      <c r="C2" s="4"/>
      <c r="D2" s="5"/>
      <c r="G2" s="19" t="s">
        <v>4</v>
      </c>
      <c r="H2" s="27"/>
    </row>
    <row r="3" spans="1:8" x14ac:dyDescent="0.2">
      <c r="A3" s="22" t="s">
        <v>2</v>
      </c>
      <c r="B3" s="25">
        <v>5</v>
      </c>
      <c r="C3" s="2"/>
      <c r="D3" s="7"/>
      <c r="G3" s="20" t="s">
        <v>5</v>
      </c>
      <c r="H3" s="8">
        <f>+(1+H2)^(12)-1</f>
        <v>0</v>
      </c>
    </row>
    <row r="4" spans="1:8" x14ac:dyDescent="0.2">
      <c r="A4" s="22" t="s">
        <v>3</v>
      </c>
      <c r="B4" s="9">
        <f>+PMT(B5,B3,-B2)</f>
        <v>1027.7087440871364</v>
      </c>
      <c r="C4" s="10"/>
      <c r="D4" s="11"/>
      <c r="E4" s="12"/>
      <c r="F4" s="5"/>
      <c r="G4" s="5"/>
      <c r="H4" s="5"/>
    </row>
    <row r="5" spans="1:8" x14ac:dyDescent="0.2">
      <c r="A5" s="22" t="s">
        <v>4</v>
      </c>
      <c r="B5" s="13">
        <f>+(1+B6)^(30/360)-1</f>
        <v>9.1803208585066187E-3</v>
      </c>
      <c r="C5" s="10"/>
      <c r="E5" s="2"/>
      <c r="F5" s="12"/>
      <c r="G5" s="5"/>
      <c r="H5" s="5"/>
    </row>
    <row r="6" spans="1:8" x14ac:dyDescent="0.2">
      <c r="A6" s="20" t="s">
        <v>5</v>
      </c>
      <c r="B6" s="26">
        <v>0.1159</v>
      </c>
      <c r="C6" s="15"/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</row>
    <row r="7" spans="1:8" x14ac:dyDescent="0.2">
      <c r="A7" s="2"/>
      <c r="B7" s="14"/>
      <c r="C7" s="17">
        <v>1</v>
      </c>
      <c r="D7" s="18">
        <f>+B2</f>
        <v>5000</v>
      </c>
      <c r="E7" s="18">
        <f t="shared" ref="E7:E42" si="0">+D7*$B$5</f>
        <v>45.901604292533094</v>
      </c>
      <c r="F7" s="18">
        <f t="shared" ref="F7:F56" si="1">+G7-E7</f>
        <v>981.80713979460336</v>
      </c>
      <c r="G7" s="18">
        <f t="shared" ref="G7:G42" si="2">IF(C7&lt;=+$B$3,$B$4,0)</f>
        <v>1027.7087440871364</v>
      </c>
      <c r="H7" s="18">
        <f t="shared" ref="H7:H56" si="3">+D7-F7</f>
        <v>4018.1928602053968</v>
      </c>
    </row>
    <row r="8" spans="1:8" ht="15" x14ac:dyDescent="0.25">
      <c r="A8" s="23" t="s">
        <v>12</v>
      </c>
      <c r="B8" s="16"/>
      <c r="C8" s="17">
        <v>2</v>
      </c>
      <c r="D8" s="18">
        <f t="shared" ref="D8:D56" si="4">+D7-F7</f>
        <v>4018.1928602053968</v>
      </c>
      <c r="E8" s="18">
        <f t="shared" si="0"/>
        <v>36.888299728045972</v>
      </c>
      <c r="F8" s="18">
        <f t="shared" si="1"/>
        <v>990.82044435909052</v>
      </c>
      <c r="G8" s="18">
        <f t="shared" si="2"/>
        <v>1027.7087440871364</v>
      </c>
      <c r="H8" s="18">
        <f t="shared" si="3"/>
        <v>3027.3724158463065</v>
      </c>
    </row>
    <row r="9" spans="1:8" x14ac:dyDescent="0.2">
      <c r="A9" s="2"/>
      <c r="B9" s="16"/>
      <c r="C9" s="17">
        <v>3</v>
      </c>
      <c r="D9" s="18">
        <f t="shared" si="4"/>
        <v>3027.3724158463065</v>
      </c>
      <c r="E9" s="18">
        <f t="shared" si="0"/>
        <v>27.792250135661419</v>
      </c>
      <c r="F9" s="18">
        <f t="shared" si="1"/>
        <v>999.91649395147499</v>
      </c>
      <c r="G9" s="18">
        <f t="shared" si="2"/>
        <v>1027.7087440871364</v>
      </c>
      <c r="H9" s="18">
        <f t="shared" si="3"/>
        <v>2027.4559218948316</v>
      </c>
    </row>
    <row r="10" spans="1:8" x14ac:dyDescent="0.2">
      <c r="A10" s="2"/>
      <c r="B10" s="16"/>
      <c r="C10" s="17">
        <v>4</v>
      </c>
      <c r="D10" s="18">
        <f t="shared" si="4"/>
        <v>2027.4559218948316</v>
      </c>
      <c r="E10" s="18">
        <f t="shared" si="0"/>
        <v>18.612695889473887</v>
      </c>
      <c r="F10" s="18">
        <f t="shared" si="1"/>
        <v>1009.0960481976625</v>
      </c>
      <c r="G10" s="18">
        <f t="shared" si="2"/>
        <v>1027.7087440871364</v>
      </c>
      <c r="H10" s="18">
        <f>+D10-F10</f>
        <v>1018.3598736971691</v>
      </c>
    </row>
    <row r="11" spans="1:8" x14ac:dyDescent="0.2">
      <c r="A11" s="2"/>
      <c r="B11" s="16"/>
      <c r="C11" s="17">
        <v>5</v>
      </c>
      <c r="D11" s="18">
        <f>+D10-F10</f>
        <v>1018.3598736971691</v>
      </c>
      <c r="E11" s="18">
        <f t="shared" si="0"/>
        <v>9.3488703899682868</v>
      </c>
      <c r="F11" s="18">
        <f t="shared" si="1"/>
        <v>1018.3598736971682</v>
      </c>
      <c r="G11" s="18">
        <f t="shared" si="2"/>
        <v>1027.7087440871364</v>
      </c>
      <c r="H11" s="18">
        <f t="shared" si="3"/>
        <v>9.0949470177292824E-13</v>
      </c>
    </row>
    <row r="12" spans="1:8" x14ac:dyDescent="0.2">
      <c r="A12" s="2"/>
      <c r="B12" s="16"/>
      <c r="C12" s="17">
        <v>6</v>
      </c>
      <c r="D12" s="18">
        <f t="shared" si="4"/>
        <v>9.0949470177292824E-13</v>
      </c>
      <c r="E12" s="18">
        <f t="shared" si="0"/>
        <v>8.3494531813872697E-15</v>
      </c>
      <c r="F12" s="18">
        <f t="shared" si="1"/>
        <v>-8.3494531813872697E-15</v>
      </c>
      <c r="G12" s="18">
        <f t="shared" si="2"/>
        <v>0</v>
      </c>
      <c r="H12" s="18">
        <f t="shared" si="3"/>
        <v>9.1784415495431551E-13</v>
      </c>
    </row>
    <row r="13" spans="1:8" x14ac:dyDescent="0.2">
      <c r="A13" s="2"/>
      <c r="B13" s="16"/>
      <c r="C13" s="17">
        <v>7</v>
      </c>
      <c r="D13" s="18">
        <f t="shared" si="4"/>
        <v>9.1784415495431551E-13</v>
      </c>
      <c r="E13" s="18">
        <f t="shared" si="0"/>
        <v>8.4261038405854842E-15</v>
      </c>
      <c r="F13" s="18">
        <f t="shared" si="1"/>
        <v>-8.4261038405854842E-15</v>
      </c>
      <c r="G13" s="18">
        <f t="shared" si="2"/>
        <v>0</v>
      </c>
      <c r="H13" s="18">
        <f t="shared" si="3"/>
        <v>9.2627025879490092E-13</v>
      </c>
    </row>
    <row r="14" spans="1:8" x14ac:dyDescent="0.2">
      <c r="A14" s="12"/>
      <c r="B14" s="16"/>
      <c r="C14" s="17">
        <v>8</v>
      </c>
      <c r="D14" s="18">
        <f t="shared" si="4"/>
        <v>9.2627025879490092E-13</v>
      </c>
      <c r="E14" s="18">
        <f t="shared" si="0"/>
        <v>8.5034581774291535E-15</v>
      </c>
      <c r="F14" s="18">
        <f t="shared" si="1"/>
        <v>-8.5034581774291535E-15</v>
      </c>
      <c r="G14" s="18">
        <f t="shared" si="2"/>
        <v>0</v>
      </c>
      <c r="H14" s="18">
        <f t="shared" si="3"/>
        <v>9.3477371697233009E-13</v>
      </c>
    </row>
    <row r="15" spans="1:8" x14ac:dyDescent="0.2">
      <c r="A15" s="2"/>
      <c r="B15" s="16"/>
      <c r="C15" s="17">
        <v>9</v>
      </c>
      <c r="D15" s="18">
        <f t="shared" si="4"/>
        <v>9.3477371697233009E-13</v>
      </c>
      <c r="E15" s="18">
        <f t="shared" si="0"/>
        <v>8.5815226519048437E-15</v>
      </c>
      <c r="F15" s="18">
        <f t="shared" si="1"/>
        <v>-8.5815226519048437E-15</v>
      </c>
      <c r="G15" s="18">
        <f t="shared" si="2"/>
        <v>0</v>
      </c>
      <c r="H15" s="18">
        <f t="shared" si="3"/>
        <v>9.4335523962423496E-13</v>
      </c>
    </row>
    <row r="16" spans="1:8" x14ac:dyDescent="0.2">
      <c r="A16" s="2"/>
      <c r="B16" s="16"/>
      <c r="C16" s="17">
        <v>10</v>
      </c>
      <c r="D16" s="18">
        <f t="shared" si="4"/>
        <v>9.4335523962423496E-13</v>
      </c>
      <c r="E16" s="18">
        <f t="shared" si="0"/>
        <v>8.6603037833038742E-15</v>
      </c>
      <c r="F16" s="18">
        <f t="shared" si="1"/>
        <v>-8.6603037833038742E-15</v>
      </c>
      <c r="G16" s="18">
        <f t="shared" si="2"/>
        <v>0</v>
      </c>
      <c r="H16" s="18">
        <f t="shared" si="3"/>
        <v>9.5201554340753881E-13</v>
      </c>
    </row>
    <row r="17" spans="1:8" x14ac:dyDescent="0.2">
      <c r="A17" s="2"/>
      <c r="B17" s="16"/>
      <c r="C17" s="17">
        <v>11</v>
      </c>
      <c r="D17" s="18">
        <f t="shared" si="4"/>
        <v>9.5201554340753881E-13</v>
      </c>
      <c r="E17" s="18">
        <f t="shared" si="0"/>
        <v>8.7398081507667419E-15</v>
      </c>
      <c r="F17" s="18">
        <f t="shared" si="1"/>
        <v>-8.7398081507667419E-15</v>
      </c>
      <c r="G17" s="18">
        <f t="shared" si="2"/>
        <v>0</v>
      </c>
      <c r="H17" s="18">
        <f t="shared" si="3"/>
        <v>9.6075535155830546E-13</v>
      </c>
    </row>
    <row r="18" spans="1:8" x14ac:dyDescent="0.2">
      <c r="A18" s="2"/>
      <c r="B18" s="16"/>
      <c r="C18" s="17">
        <v>12</v>
      </c>
      <c r="D18" s="18">
        <f t="shared" si="4"/>
        <v>9.6075535155830546E-13</v>
      </c>
      <c r="E18" s="18">
        <f t="shared" si="0"/>
        <v>8.8200423938325711E-15</v>
      </c>
      <c r="F18" s="18">
        <f t="shared" si="1"/>
        <v>-8.8200423938325711E-15</v>
      </c>
      <c r="G18" s="18">
        <f t="shared" si="2"/>
        <v>0</v>
      </c>
      <c r="H18" s="18">
        <f t="shared" si="3"/>
        <v>9.6957539395213798E-13</v>
      </c>
    </row>
    <row r="19" spans="1:8" x14ac:dyDescent="0.2">
      <c r="A19" s="12"/>
      <c r="B19" s="16"/>
      <c r="C19" s="17">
        <v>13</v>
      </c>
      <c r="D19" s="18">
        <f t="shared" si="4"/>
        <v>9.6957539395213798E-13</v>
      </c>
      <c r="E19" s="18">
        <f t="shared" si="0"/>
        <v>8.9010132129935844E-15</v>
      </c>
      <c r="F19" s="18">
        <f t="shared" si="1"/>
        <v>-8.9010132129935844E-15</v>
      </c>
      <c r="G19" s="18">
        <f t="shared" si="2"/>
        <v>0</v>
      </c>
      <c r="H19" s="18">
        <f t="shared" si="3"/>
        <v>9.7847640716513159E-13</v>
      </c>
    </row>
    <row r="20" spans="1:8" x14ac:dyDescent="0.2">
      <c r="A20" s="12"/>
      <c r="B20" s="16"/>
      <c r="C20" s="17">
        <v>14</v>
      </c>
      <c r="D20" s="18">
        <f t="shared" si="4"/>
        <v>9.7847640716513159E-13</v>
      </c>
      <c r="E20" s="18">
        <f t="shared" si="0"/>
        <v>8.9827273702546723E-15</v>
      </c>
      <c r="F20" s="18">
        <f t="shared" si="1"/>
        <v>-8.9827273702546723E-15</v>
      </c>
      <c r="G20" s="18">
        <f t="shared" si="2"/>
        <v>0</v>
      </c>
      <c r="H20" s="18">
        <f t="shared" si="3"/>
        <v>9.8745913453538632E-13</v>
      </c>
    </row>
    <row r="21" spans="1:8" x14ac:dyDescent="0.2">
      <c r="A21" s="2"/>
      <c r="B21" s="16"/>
      <c r="C21" s="17">
        <v>15</v>
      </c>
      <c r="D21" s="18">
        <f t="shared" si="4"/>
        <v>9.8745913453538632E-13</v>
      </c>
      <c r="E21" s="18">
        <f t="shared" si="0"/>
        <v>9.0651916896981003E-15</v>
      </c>
      <c r="F21" s="18">
        <f t="shared" si="1"/>
        <v>-9.0651916896981003E-15</v>
      </c>
      <c r="G21" s="18">
        <f t="shared" si="2"/>
        <v>0</v>
      </c>
      <c r="H21" s="18">
        <f t="shared" si="3"/>
        <v>9.9652432622508433E-13</v>
      </c>
    </row>
    <row r="22" spans="1:8" x14ac:dyDescent="0.2">
      <c r="A22" s="2"/>
      <c r="B22" s="16"/>
      <c r="C22" s="17">
        <v>16</v>
      </c>
      <c r="D22" s="18">
        <f t="shared" si="4"/>
        <v>9.9652432622508433E-13</v>
      </c>
      <c r="E22" s="18">
        <f t="shared" si="0"/>
        <v>9.1484130580533967E-15</v>
      </c>
      <c r="F22" s="18">
        <f t="shared" si="1"/>
        <v>-9.1484130580533967E-15</v>
      </c>
      <c r="G22" s="18">
        <f t="shared" si="2"/>
        <v>0</v>
      </c>
      <c r="H22" s="18">
        <f t="shared" si="3"/>
        <v>1.0056727392831377E-12</v>
      </c>
    </row>
    <row r="23" spans="1:8" x14ac:dyDescent="0.2">
      <c r="A23" s="2"/>
      <c r="B23" s="16"/>
      <c r="C23" s="17">
        <v>17</v>
      </c>
      <c r="D23" s="18">
        <f t="shared" si="4"/>
        <v>1.0056727392831377E-12</v>
      </c>
      <c r="E23" s="18">
        <f t="shared" si="0"/>
        <v>9.2323984252724775E-15</v>
      </c>
      <c r="F23" s="18">
        <f t="shared" si="1"/>
        <v>-9.2323984252724775E-15</v>
      </c>
      <c r="G23" s="18">
        <f t="shared" si="2"/>
        <v>0</v>
      </c>
      <c r="H23" s="18">
        <f t="shared" si="3"/>
        <v>1.0149051377084101E-12</v>
      </c>
    </row>
    <row r="24" spans="1:8" x14ac:dyDescent="0.2">
      <c r="A24" s="2"/>
      <c r="B24" s="16"/>
      <c r="C24" s="17">
        <v>18</v>
      </c>
      <c r="D24" s="18">
        <f t="shared" si="4"/>
        <v>1.0149051377084101E-12</v>
      </c>
      <c r="E24" s="18">
        <f t="shared" si="0"/>
        <v>9.3171548051100495E-15</v>
      </c>
      <c r="F24" s="18">
        <f t="shared" si="1"/>
        <v>-9.3171548051100495E-15</v>
      </c>
      <c r="G24" s="18">
        <f t="shared" si="2"/>
        <v>0</v>
      </c>
      <c r="H24" s="18">
        <f t="shared" si="3"/>
        <v>1.0242222925135202E-12</v>
      </c>
    </row>
    <row r="25" spans="1:8" x14ac:dyDescent="0.2">
      <c r="A25" s="2"/>
      <c r="B25" s="16"/>
      <c r="C25" s="17">
        <v>19</v>
      </c>
      <c r="D25" s="18">
        <f t="shared" si="4"/>
        <v>1.0242222925135202E-12</v>
      </c>
      <c r="E25" s="18">
        <f t="shared" si="0"/>
        <v>9.4026892757093381E-15</v>
      </c>
      <c r="F25" s="18">
        <f t="shared" si="1"/>
        <v>-9.4026892757093381E-15</v>
      </c>
      <c r="G25" s="18">
        <f t="shared" si="2"/>
        <v>0</v>
      </c>
      <c r="H25" s="18">
        <f t="shared" si="3"/>
        <v>1.0336249817892295E-12</v>
      </c>
    </row>
    <row r="26" spans="1:8" x14ac:dyDescent="0.2">
      <c r="A26" s="2"/>
      <c r="B26" s="16"/>
      <c r="C26" s="17">
        <v>20</v>
      </c>
      <c r="D26" s="18">
        <f t="shared" si="4"/>
        <v>1.0336249817892295E-12</v>
      </c>
      <c r="E26" s="18">
        <f t="shared" si="0"/>
        <v>9.4890089801931882E-15</v>
      </c>
      <c r="F26" s="18">
        <f t="shared" si="1"/>
        <v>-9.4890089801931882E-15</v>
      </c>
      <c r="G26" s="18">
        <f t="shared" si="2"/>
        <v>0</v>
      </c>
      <c r="H26" s="18">
        <f t="shared" si="3"/>
        <v>1.0431139907694228E-12</v>
      </c>
    </row>
    <row r="27" spans="1:8" x14ac:dyDescent="0.2">
      <c r="A27" s="2"/>
      <c r="B27" s="16"/>
      <c r="C27" s="17">
        <v>21</v>
      </c>
      <c r="D27" s="18">
        <f t="shared" si="4"/>
        <v>1.0431139907694228E-12</v>
      </c>
      <c r="E27" s="18">
        <f t="shared" si="0"/>
        <v>9.5761211272606124E-15</v>
      </c>
      <c r="F27" s="18">
        <f t="shared" si="1"/>
        <v>-9.5761211272606124E-15</v>
      </c>
      <c r="G27" s="18">
        <f t="shared" si="2"/>
        <v>0</v>
      </c>
      <c r="H27" s="18">
        <f t="shared" si="3"/>
        <v>1.0526901118966833E-12</v>
      </c>
    </row>
    <row r="28" spans="1:8" x14ac:dyDescent="0.2">
      <c r="A28" s="2"/>
      <c r="B28" s="16"/>
      <c r="C28" s="17">
        <v>22</v>
      </c>
      <c r="D28" s="18">
        <f t="shared" si="4"/>
        <v>1.0526901118966833E-12</v>
      </c>
      <c r="E28" s="18">
        <f t="shared" si="0"/>
        <v>9.6640329917887891E-15</v>
      </c>
      <c r="F28" s="18">
        <f t="shared" si="1"/>
        <v>-9.6640329917887891E-15</v>
      </c>
      <c r="G28" s="18">
        <f t="shared" si="2"/>
        <v>0</v>
      </c>
      <c r="H28" s="18">
        <f t="shared" si="3"/>
        <v>1.0623541448884721E-12</v>
      </c>
    </row>
    <row r="29" spans="1:8" x14ac:dyDescent="0.2">
      <c r="A29" s="2"/>
      <c r="B29" s="16"/>
      <c r="C29" s="17">
        <v>23</v>
      </c>
      <c r="D29" s="18">
        <f t="shared" si="4"/>
        <v>1.0623541448884721E-12</v>
      </c>
      <c r="E29" s="18">
        <f t="shared" si="0"/>
        <v>9.7527519154406027E-15</v>
      </c>
      <c r="F29" s="18">
        <f t="shared" si="1"/>
        <v>-9.7527519154406027E-15</v>
      </c>
      <c r="G29" s="18">
        <f t="shared" si="2"/>
        <v>0</v>
      </c>
      <c r="H29" s="18">
        <f t="shared" si="3"/>
        <v>1.0721068968039126E-12</v>
      </c>
    </row>
    <row r="30" spans="1:8" x14ac:dyDescent="0.2">
      <c r="A30" s="2"/>
      <c r="B30" s="16"/>
      <c r="C30" s="17">
        <v>24</v>
      </c>
      <c r="D30" s="18">
        <f t="shared" si="4"/>
        <v>1.0721068968039126E-12</v>
      </c>
      <c r="E30" s="18">
        <f t="shared" si="0"/>
        <v>9.8422853072777618E-15</v>
      </c>
      <c r="F30" s="18">
        <f t="shared" si="1"/>
        <v>-9.8422853072777618E-15</v>
      </c>
      <c r="G30" s="18">
        <f t="shared" si="2"/>
        <v>0</v>
      </c>
      <c r="H30" s="18">
        <f t="shared" si="3"/>
        <v>1.0819491821111903E-12</v>
      </c>
    </row>
    <row r="31" spans="1:8" x14ac:dyDescent="0.2">
      <c r="A31" s="2"/>
      <c r="B31" s="16"/>
      <c r="C31" s="17">
        <v>25</v>
      </c>
      <c r="D31" s="18">
        <f t="shared" si="4"/>
        <v>1.0819491821111903E-12</v>
      </c>
      <c r="E31" s="18">
        <f t="shared" si="0"/>
        <v>9.9326406443795359E-15</v>
      </c>
      <c r="F31" s="18">
        <f t="shared" si="1"/>
        <v>-9.9326406443795359E-15</v>
      </c>
      <c r="G31" s="18">
        <f t="shared" si="2"/>
        <v>0</v>
      </c>
      <c r="H31" s="18">
        <f t="shared" si="3"/>
        <v>1.0918818227555698E-12</v>
      </c>
    </row>
    <row r="32" spans="1:8" x14ac:dyDescent="0.2">
      <c r="A32" s="2"/>
      <c r="B32" s="16"/>
      <c r="C32" s="17">
        <v>26</v>
      </c>
      <c r="D32" s="18">
        <f t="shared" si="4"/>
        <v>1.0918818227555698E-12</v>
      </c>
      <c r="E32" s="18">
        <f t="shared" si="0"/>
        <v>1.0023825472467185E-14</v>
      </c>
      <c r="F32" s="18">
        <f t="shared" si="1"/>
        <v>-1.0023825472467185E-14</v>
      </c>
      <c r="G32" s="18">
        <f t="shared" si="2"/>
        <v>0</v>
      </c>
      <c r="H32" s="18">
        <f t="shared" si="3"/>
        <v>1.101905648228037E-12</v>
      </c>
    </row>
    <row r="33" spans="1:8" x14ac:dyDescent="0.2">
      <c r="A33" s="2"/>
      <c r="B33" s="16"/>
      <c r="C33" s="17">
        <v>27</v>
      </c>
      <c r="D33" s="18">
        <f t="shared" si="4"/>
        <v>1.101905648228037E-12</v>
      </c>
      <c r="E33" s="18">
        <f t="shared" si="0"/>
        <v>1.0115847406534105E-14</v>
      </c>
      <c r="F33" s="18">
        <f t="shared" si="1"/>
        <v>-1.0115847406534105E-14</v>
      </c>
      <c r="G33" s="18">
        <f t="shared" si="2"/>
        <v>0</v>
      </c>
      <c r="H33" s="18">
        <f t="shared" si="3"/>
        <v>1.1120214956345711E-12</v>
      </c>
    </row>
    <row r="34" spans="1:8" x14ac:dyDescent="0.2">
      <c r="A34" s="2"/>
      <c r="C34" s="17">
        <v>28</v>
      </c>
      <c r="D34" s="18">
        <f t="shared" si="4"/>
        <v>1.1120214956345711E-12</v>
      </c>
      <c r="E34" s="18">
        <f t="shared" si="0"/>
        <v>1.020871413148178E-14</v>
      </c>
      <c r="F34" s="18">
        <f t="shared" si="1"/>
        <v>-1.020871413148178E-14</v>
      </c>
      <c r="G34" s="18">
        <f t="shared" si="2"/>
        <v>0</v>
      </c>
      <c r="H34" s="18">
        <f t="shared" si="3"/>
        <v>1.1222302097660528E-12</v>
      </c>
    </row>
    <row r="35" spans="1:8" x14ac:dyDescent="0.2">
      <c r="A35" s="2"/>
      <c r="B35" s="16"/>
      <c r="C35" s="17">
        <v>29</v>
      </c>
      <c r="D35" s="18">
        <f t="shared" si="4"/>
        <v>1.1222302097660528E-12</v>
      </c>
      <c r="E35" s="18">
        <f t="shared" si="0"/>
        <v>1.0302433402761553E-14</v>
      </c>
      <c r="F35" s="18">
        <f t="shared" si="1"/>
        <v>-1.0302433402761553E-14</v>
      </c>
      <c r="G35" s="18">
        <f t="shared" si="2"/>
        <v>0</v>
      </c>
      <c r="H35" s="18">
        <f t="shared" si="3"/>
        <v>1.1325326431688145E-12</v>
      </c>
    </row>
    <row r="36" spans="1:8" x14ac:dyDescent="0.2">
      <c r="A36" s="2"/>
      <c r="B36" s="16"/>
      <c r="C36" s="17">
        <v>30</v>
      </c>
      <c r="D36" s="18">
        <f t="shared" si="4"/>
        <v>1.1325326431688145E-12</v>
      </c>
      <c r="E36" s="18">
        <f t="shared" si="0"/>
        <v>1.0397013047022301E-14</v>
      </c>
      <c r="F36" s="18">
        <f t="shared" si="1"/>
        <v>-1.0397013047022301E-14</v>
      </c>
      <c r="G36" s="18">
        <f t="shared" si="2"/>
        <v>0</v>
      </c>
      <c r="H36" s="18">
        <f t="shared" si="3"/>
        <v>1.1429296562158369E-12</v>
      </c>
    </row>
    <row r="37" spans="1:8" x14ac:dyDescent="0.2">
      <c r="A37" s="2"/>
      <c r="B37" s="16"/>
      <c r="C37" s="17">
        <v>31</v>
      </c>
      <c r="D37" s="18">
        <f t="shared" si="4"/>
        <v>1.1429296562158369E-12</v>
      </c>
      <c r="E37" s="18">
        <f t="shared" si="0"/>
        <v>1.0492460962764045E-14</v>
      </c>
      <c r="F37" s="18">
        <f t="shared" si="1"/>
        <v>-1.0492460962764045E-14</v>
      </c>
      <c r="G37" s="18">
        <f t="shared" si="2"/>
        <v>0</v>
      </c>
      <c r="H37" s="18">
        <f t="shared" si="3"/>
        <v>1.1534221171786009E-12</v>
      </c>
    </row>
    <row r="38" spans="1:8" x14ac:dyDescent="0.2">
      <c r="A38" s="2"/>
      <c r="B38" s="16"/>
      <c r="C38" s="17">
        <v>32</v>
      </c>
      <c r="D38" s="18">
        <f t="shared" si="4"/>
        <v>1.1534221171786009E-12</v>
      </c>
      <c r="E38" s="18">
        <f t="shared" si="0"/>
        <v>1.0588785120997576E-14</v>
      </c>
      <c r="F38" s="18">
        <f t="shared" si="1"/>
        <v>-1.0588785120997576E-14</v>
      </c>
      <c r="G38" s="18">
        <f t="shared" si="2"/>
        <v>0</v>
      </c>
      <c r="H38" s="18">
        <f t="shared" si="3"/>
        <v>1.1640109022995986E-12</v>
      </c>
    </row>
    <row r="39" spans="1:8" x14ac:dyDescent="0.2">
      <c r="A39" s="2"/>
      <c r="B39" s="16"/>
      <c r="C39" s="17">
        <v>33</v>
      </c>
      <c r="D39" s="18">
        <f t="shared" si="4"/>
        <v>1.1640109022995986E-12</v>
      </c>
      <c r="E39" s="18">
        <f t="shared" si="0"/>
        <v>1.0685993565910114E-14</v>
      </c>
      <c r="F39" s="18">
        <f t="shared" si="1"/>
        <v>-1.0685993565910114E-14</v>
      </c>
      <c r="G39" s="18">
        <f t="shared" si="2"/>
        <v>0</v>
      </c>
      <c r="H39" s="18">
        <f t="shared" si="3"/>
        <v>1.1746968958655086E-12</v>
      </c>
    </row>
    <row r="40" spans="1:8" x14ac:dyDescent="0.2">
      <c r="A40" s="2"/>
      <c r="B40" s="16"/>
      <c r="C40" s="17">
        <v>34</v>
      </c>
      <c r="D40" s="18">
        <f t="shared" si="4"/>
        <v>1.1746968958655086E-12</v>
      </c>
      <c r="E40" s="18">
        <f t="shared" si="0"/>
        <v>1.0784094415537107E-14</v>
      </c>
      <c r="F40" s="18">
        <f t="shared" si="1"/>
        <v>-1.0784094415537107E-14</v>
      </c>
      <c r="G40" s="18">
        <f t="shared" si="2"/>
        <v>0</v>
      </c>
      <c r="H40" s="18">
        <f t="shared" si="3"/>
        <v>1.1854809902810457E-12</v>
      </c>
    </row>
    <row r="41" spans="1:8" x14ac:dyDescent="0.2">
      <c r="A41" s="2"/>
      <c r="B41" s="16"/>
      <c r="C41" s="17">
        <v>35</v>
      </c>
      <c r="D41" s="18">
        <f t="shared" si="4"/>
        <v>1.1854809902810457E-12</v>
      </c>
      <c r="E41" s="18">
        <f t="shared" si="0"/>
        <v>1.0883095862440166E-14</v>
      </c>
      <c r="F41" s="18">
        <f t="shared" si="1"/>
        <v>-1.0883095862440166E-14</v>
      </c>
      <c r="G41" s="18">
        <f t="shared" si="2"/>
        <v>0</v>
      </c>
      <c r="H41" s="18">
        <f t="shared" si="3"/>
        <v>1.1963640861434859E-12</v>
      </c>
    </row>
    <row r="42" spans="1:8" x14ac:dyDescent="0.2">
      <c r="A42" s="2"/>
      <c r="B42" s="16"/>
      <c r="C42" s="17">
        <v>36</v>
      </c>
      <c r="D42" s="18">
        <f t="shared" si="4"/>
        <v>1.1963640861434859E-12</v>
      </c>
      <c r="E42" s="18">
        <f t="shared" si="0"/>
        <v>1.0983006174391253E-14</v>
      </c>
      <c r="F42" s="18">
        <f t="shared" si="1"/>
        <v>-1.0983006174391253E-14</v>
      </c>
      <c r="G42" s="18">
        <f t="shared" si="2"/>
        <v>0</v>
      </c>
      <c r="H42" s="18">
        <f t="shared" si="3"/>
        <v>1.2073470923178772E-12</v>
      </c>
    </row>
    <row r="43" spans="1:8" x14ac:dyDescent="0.2">
      <c r="A43" s="2"/>
      <c r="B43" s="16"/>
      <c r="C43" s="17">
        <v>37</v>
      </c>
      <c r="D43" s="18">
        <f t="shared" si="4"/>
        <v>1.2073470923178772E-12</v>
      </c>
      <c r="E43" s="18">
        <f t="shared" ref="E43:E56" si="5">+D43*$B$5</f>
        <v>1.1083833695063123E-14</v>
      </c>
      <c r="F43" s="18">
        <f t="shared" si="1"/>
        <v>-1.1083833695063123E-14</v>
      </c>
      <c r="G43" s="18">
        <f t="shared" ref="G43:G56" si="6">IF(C43&lt;=+$B$3,$B$4,0)</f>
        <v>0</v>
      </c>
      <c r="H43" s="18">
        <f t="shared" si="3"/>
        <v>1.2184309260129402E-12</v>
      </c>
    </row>
    <row r="44" spans="1:8" x14ac:dyDescent="0.2">
      <c r="B44" s="16"/>
      <c r="C44" s="17">
        <v>38</v>
      </c>
      <c r="D44" s="18">
        <f t="shared" si="4"/>
        <v>1.2184309260129402E-12</v>
      </c>
      <c r="E44" s="18">
        <f t="shared" si="5"/>
        <v>1.1185586844726131E-14</v>
      </c>
      <c r="F44" s="18">
        <f t="shared" si="1"/>
        <v>-1.1185586844726131E-14</v>
      </c>
      <c r="G44" s="18">
        <f t="shared" si="6"/>
        <v>0</v>
      </c>
      <c r="H44" s="18">
        <f t="shared" si="3"/>
        <v>1.2296165128576663E-12</v>
      </c>
    </row>
    <row r="45" spans="1:8" x14ac:dyDescent="0.2">
      <c r="C45" s="17">
        <v>39</v>
      </c>
      <c r="D45" s="18">
        <f t="shared" si="4"/>
        <v>1.2296165128576663E-12</v>
      </c>
      <c r="E45" s="18">
        <f t="shared" si="5"/>
        <v>1.1288274120951406E-14</v>
      </c>
      <c r="F45" s="18">
        <f t="shared" si="1"/>
        <v>-1.1288274120951406E-14</v>
      </c>
      <c r="G45" s="18">
        <f t="shared" si="6"/>
        <v>0</v>
      </c>
      <c r="H45" s="18">
        <f t="shared" si="3"/>
        <v>1.2409047869786178E-12</v>
      </c>
    </row>
    <row r="46" spans="1:8" x14ac:dyDescent="0.2">
      <c r="C46" s="17">
        <v>40</v>
      </c>
      <c r="D46" s="18">
        <f t="shared" si="4"/>
        <v>1.2409047869786178E-12</v>
      </c>
      <c r="E46" s="18">
        <f t="shared" si="5"/>
        <v>1.1391904099320517E-14</v>
      </c>
      <c r="F46" s="18">
        <f t="shared" si="1"/>
        <v>-1.1391904099320517E-14</v>
      </c>
      <c r="G46" s="18">
        <f t="shared" si="6"/>
        <v>0</v>
      </c>
      <c r="H46" s="18">
        <f t="shared" si="3"/>
        <v>1.2522966910779382E-12</v>
      </c>
    </row>
    <row r="47" spans="1:8" x14ac:dyDescent="0.2">
      <c r="C47" s="17">
        <v>41</v>
      </c>
      <c r="D47" s="18">
        <f t="shared" si="4"/>
        <v>1.2522966910779382E-12</v>
      </c>
      <c r="E47" s="18">
        <f t="shared" si="5"/>
        <v>1.1496485434141614E-14</v>
      </c>
      <c r="F47" s="18">
        <f t="shared" si="1"/>
        <v>-1.1496485434141614E-14</v>
      </c>
      <c r="G47" s="18">
        <f t="shared" si="6"/>
        <v>0</v>
      </c>
      <c r="H47" s="18">
        <f t="shared" si="3"/>
        <v>1.2637931765120797E-12</v>
      </c>
    </row>
    <row r="48" spans="1:8" x14ac:dyDescent="0.2">
      <c r="C48" s="17">
        <v>42</v>
      </c>
      <c r="D48" s="18">
        <f t="shared" si="4"/>
        <v>1.2637931765120797E-12</v>
      </c>
      <c r="E48" s="18">
        <f t="shared" si="5"/>
        <v>1.1602026859172182E-14</v>
      </c>
      <c r="F48" s="18">
        <f t="shared" si="1"/>
        <v>-1.1602026859172182E-14</v>
      </c>
      <c r="G48" s="18">
        <f t="shared" si="6"/>
        <v>0</v>
      </c>
      <c r="H48" s="18">
        <f t="shared" si="3"/>
        <v>1.275395203371252E-12</v>
      </c>
    </row>
    <row r="49" spans="3:8" x14ac:dyDescent="0.2">
      <c r="C49" s="17">
        <v>43</v>
      </c>
      <c r="D49" s="18">
        <f t="shared" si="4"/>
        <v>1.275395203371252E-12</v>
      </c>
      <c r="E49" s="18">
        <f t="shared" si="5"/>
        <v>1.1708537188348396E-14</v>
      </c>
      <c r="F49" s="18">
        <f t="shared" si="1"/>
        <v>-1.1708537188348396E-14</v>
      </c>
      <c r="G49" s="18">
        <f t="shared" si="6"/>
        <v>0</v>
      </c>
      <c r="H49" s="18">
        <f t="shared" si="3"/>
        <v>1.2871037405596003E-12</v>
      </c>
    </row>
    <row r="50" spans="3:8" x14ac:dyDescent="0.2">
      <c r="C50" s="17">
        <v>44</v>
      </c>
      <c r="D50" s="18">
        <f t="shared" si="4"/>
        <v>1.2871037405596003E-12</v>
      </c>
      <c r="E50" s="18">
        <f t="shared" si="5"/>
        <v>1.1816025316521189E-14</v>
      </c>
      <c r="F50" s="18">
        <f t="shared" si="1"/>
        <v>-1.1816025316521189E-14</v>
      </c>
      <c r="G50" s="18">
        <f t="shared" si="6"/>
        <v>0</v>
      </c>
      <c r="H50" s="18">
        <f t="shared" si="3"/>
        <v>1.2989197658761215E-12</v>
      </c>
    </row>
    <row r="51" spans="3:8" x14ac:dyDescent="0.2">
      <c r="C51" s="17">
        <v>45</v>
      </c>
      <c r="D51" s="18">
        <f t="shared" si="4"/>
        <v>1.2989197658761215E-12</v>
      </c>
      <c r="E51" s="18">
        <f t="shared" si="5"/>
        <v>1.1924500220199091E-14</v>
      </c>
      <c r="F51" s="18">
        <f t="shared" si="1"/>
        <v>-1.1924500220199091E-14</v>
      </c>
      <c r="G51" s="18">
        <f t="shared" si="6"/>
        <v>0</v>
      </c>
      <c r="H51" s="18">
        <f t="shared" si="3"/>
        <v>1.3108442660963205E-12</v>
      </c>
    </row>
    <row r="52" spans="3:8" x14ac:dyDescent="0.2">
      <c r="C52" s="17">
        <v>46</v>
      </c>
      <c r="D52" s="18">
        <f t="shared" si="4"/>
        <v>1.3108442660963205E-12</v>
      </c>
      <c r="E52" s="18">
        <f t="shared" si="5"/>
        <v>1.2033970958297851E-14</v>
      </c>
      <c r="F52" s="18">
        <f t="shared" si="1"/>
        <v>-1.2033970958297851E-14</v>
      </c>
      <c r="G52" s="18">
        <f t="shared" si="6"/>
        <v>0</v>
      </c>
      <c r="H52" s="18">
        <f t="shared" si="3"/>
        <v>1.3228782370546183E-12</v>
      </c>
    </row>
    <row r="53" spans="3:8" x14ac:dyDescent="0.2">
      <c r="C53" s="17">
        <v>47</v>
      </c>
      <c r="D53" s="18">
        <f t="shared" si="4"/>
        <v>1.3228782370546183E-12</v>
      </c>
      <c r="E53" s="18">
        <f t="shared" si="5"/>
        <v>1.2144446672896975E-14</v>
      </c>
      <c r="F53" s="18">
        <f t="shared" si="1"/>
        <v>-1.2144446672896975E-14</v>
      </c>
      <c r="G53" s="18">
        <f t="shared" si="6"/>
        <v>0</v>
      </c>
      <c r="H53" s="18">
        <f t="shared" si="3"/>
        <v>1.3350226837275152E-12</v>
      </c>
    </row>
    <row r="54" spans="3:8" x14ac:dyDescent="0.2">
      <c r="C54" s="17">
        <v>48</v>
      </c>
      <c r="D54" s="18">
        <f t="shared" si="4"/>
        <v>1.3350226837275152E-12</v>
      </c>
      <c r="E54" s="18">
        <f t="shared" si="5"/>
        <v>1.2255936590003192E-14</v>
      </c>
      <c r="F54" s="18">
        <f t="shared" si="1"/>
        <v>-1.2255936590003192E-14</v>
      </c>
      <c r="G54" s="18">
        <f t="shared" si="6"/>
        <v>0</v>
      </c>
      <c r="H54" s="18">
        <f t="shared" si="3"/>
        <v>1.3472786203175185E-12</v>
      </c>
    </row>
    <row r="55" spans="3:8" x14ac:dyDescent="0.2">
      <c r="C55" s="17">
        <v>49</v>
      </c>
      <c r="D55" s="18">
        <f t="shared" si="4"/>
        <v>1.3472786203175185E-12</v>
      </c>
      <c r="E55" s="18">
        <f t="shared" si="5"/>
        <v>1.2368450020320934E-14</v>
      </c>
      <c r="F55" s="18">
        <f t="shared" si="1"/>
        <v>-1.2368450020320934E-14</v>
      </c>
      <c r="G55" s="18">
        <f t="shared" si="6"/>
        <v>0</v>
      </c>
      <c r="H55" s="18">
        <f t="shared" si="3"/>
        <v>1.3596470703378393E-12</v>
      </c>
    </row>
    <row r="56" spans="3:8" x14ac:dyDescent="0.2">
      <c r="C56" s="17">
        <v>50</v>
      </c>
      <c r="D56" s="18">
        <f t="shared" si="4"/>
        <v>1.3596470703378393E-12</v>
      </c>
      <c r="E56" s="18">
        <f t="shared" si="5"/>
        <v>1.2481996360029882E-14</v>
      </c>
      <c r="F56" s="18">
        <f t="shared" si="1"/>
        <v>-1.2481996360029882E-14</v>
      </c>
      <c r="G56" s="18">
        <f t="shared" si="6"/>
        <v>0</v>
      </c>
      <c r="H56" s="18">
        <f t="shared" si="3"/>
        <v>1.3721290666978691E-12</v>
      </c>
    </row>
  </sheetData>
  <sheetProtection algorithmName="SHA-512" hashValue="sbUPu+R0KxivjoFL0q9xiDpZrkrB0dUEDufULbwlxObPn+OYdGyq2BpsoqEwB4IvS2X0TdeDWoHan+jBV9wL0Q==" saltValue="bYgy0A5dANbUYnaLLwXTlA==" spinCount="100000" sheet="1" objects="1" scenarios="1" selectLockedCells="1"/>
  <hyperlinks>
    <hyperlink ref="A8" r:id="rId1" display="www.danielyauri.com" xr:uid="{A374EA8C-4A9E-4886-8BD9-1A2DB44AB0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 Cuota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Administración</dc:creator>
  <cp:lastModifiedBy>Daniel Elías Yauri Rivera</cp:lastModifiedBy>
  <dcterms:created xsi:type="dcterms:W3CDTF">2019-11-11T15:41:11Z</dcterms:created>
  <dcterms:modified xsi:type="dcterms:W3CDTF">2019-11-11T16:29:50Z</dcterms:modified>
</cp:coreProperties>
</file>